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/>
  <mc:AlternateContent xmlns:mc="http://schemas.openxmlformats.org/markup-compatibility/2006">
    <mc:Choice Requires="x15">
      <x15ac:absPath xmlns:x15ac="http://schemas.microsoft.com/office/spreadsheetml/2010/11/ac" url="C:\Excel\Projects\"/>
    </mc:Choice>
  </mc:AlternateContent>
  <bookViews>
    <workbookView showHorizontalScroll="0" showVerticalScroll="0" xWindow="120" yWindow="140" windowWidth="18960" windowHeight="11840"/>
  </bookViews>
  <sheets>
    <sheet name="Travel expense calculator" sheetId="1" r:id="rId1"/>
  </sheets>
  <definedNames>
    <definedName name="_xlnm.Print_Area" localSheetId="0">'Travel expense calculator'!$B$1:$I$26</definedName>
  </definedNames>
  <calcPr calcId="171027"/>
</workbook>
</file>

<file path=xl/calcChain.xml><?xml version="1.0" encoding="utf-8"?>
<calcChain xmlns="http://schemas.openxmlformats.org/spreadsheetml/2006/main">
  <c r="E26" i="1" l="1"/>
  <c r="B26" i="1" l="1"/>
  <c r="F26" i="1" l="1"/>
  <c r="I26" i="1" l="1"/>
  <c r="I7" i="1" s="1"/>
  <c r="H26" i="1"/>
  <c r="I6" i="1" s="1"/>
  <c r="G26" i="1"/>
  <c r="I4" i="1" l="1"/>
  <c r="I5" i="1" l="1"/>
</calcChain>
</file>

<file path=xl/sharedStrings.xml><?xml version="1.0" encoding="utf-8"?>
<sst xmlns="http://schemas.openxmlformats.org/spreadsheetml/2006/main" count="30" uniqueCount="26">
  <si>
    <t>Date</t>
  </si>
  <si>
    <t>From</t>
  </si>
  <si>
    <t>To</t>
  </si>
  <si>
    <t>Distance</t>
  </si>
  <si>
    <t>Duration</t>
  </si>
  <si>
    <t>Travel</t>
  </si>
  <si>
    <t>Total travel cost</t>
  </si>
  <si>
    <t>Day(s)</t>
  </si>
  <si>
    <t>Night(s)</t>
  </si>
  <si>
    <t>Travel Date</t>
  </si>
  <si>
    <t>Cost</t>
  </si>
  <si>
    <t>Travel expense calculator</t>
  </si>
  <si>
    <t>Total duration of travel</t>
  </si>
  <si>
    <t>Total Accommodation cost</t>
  </si>
  <si>
    <t>Total Miscellaneous cost</t>
  </si>
  <si>
    <t xml:space="preserve">Accommodation </t>
  </si>
  <si>
    <t>Miscellaneous</t>
  </si>
  <si>
    <t>Total Travel cost</t>
  </si>
  <si>
    <t>Enter estimated cost/mile</t>
  </si>
  <si>
    <t>$ per mile</t>
  </si>
  <si>
    <t>Henderson, NV</t>
  </si>
  <si>
    <t>New York, NY</t>
  </si>
  <si>
    <t>Seattle, WA</t>
  </si>
  <si>
    <t>Denver, CO</t>
  </si>
  <si>
    <t>Ames, IA</t>
  </si>
  <si>
    <t>Los Angeles,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</si>
</sst>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;[Red]0"/>
    <numFmt numFmtId="165" formatCode="mm/dd/yy;@"/>
  </numFmts>
  <fonts count="13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  <scheme val="maj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8"/>
      <color theme="0"/>
      <name val="Arial"/>
      <family val="2"/>
      <scheme val="major"/>
    </font>
    <font>
      <b/>
      <sz val="14"/>
      <color theme="1"/>
      <name val="Arial"/>
      <family val="2"/>
      <scheme val="major"/>
    </font>
    <font>
      <b/>
      <sz val="10"/>
      <color theme="3" tint="-0.499984740745262"/>
      <name val="Arial"/>
      <family val="2"/>
      <scheme val="maj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4" tint="-0.249977111117893"/>
      <name val="Calibri"/>
      <scheme val="minor"/>
    </font>
    <font>
      <sz val="8"/>
      <name val="Arial"/>
      <family val="2"/>
      <scheme val="major"/>
    </font>
    <font>
      <sz val="11"/>
      <name val="Calibri"/>
      <family val="2"/>
      <scheme val="minor"/>
    </font>
    <font>
      <b/>
      <sz val="14"/>
      <color rgb="FFC0000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4" fillId="0" borderId="0" applyNumberFormat="0">
      <alignment horizontal="left" vertical="center"/>
    </xf>
    <xf numFmtId="0" fontId="1" fillId="0" borderId="0" applyNumberFormat="0">
      <alignment vertical="center"/>
    </xf>
  </cellStyleXfs>
  <cellXfs count="5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9" fillId="0" borderId="0" xfId="0" applyFont="1" applyFill="1"/>
    <xf numFmtId="0" fontId="4" fillId="0" borderId="0" xfId="1" applyFill="1">
      <alignment horizontal="left" vertical="center"/>
    </xf>
    <xf numFmtId="0" fontId="10" fillId="0" borderId="0" xfId="1" applyFont="1">
      <alignment horizontal="left" vertical="center"/>
    </xf>
    <xf numFmtId="1" fontId="10" fillId="0" borderId="0" xfId="1" applyNumberFormat="1" applyFont="1">
      <alignment horizontal="left" vertical="center"/>
    </xf>
    <xf numFmtId="0" fontId="10" fillId="0" borderId="0" xfId="1" applyFont="1" applyFill="1">
      <alignment horizontal="left" vertical="center"/>
    </xf>
    <xf numFmtId="0" fontId="11" fillId="0" borderId="0" xfId="0" applyFont="1" applyFill="1"/>
    <xf numFmtId="164" fontId="10" fillId="0" borderId="0" xfId="0" applyNumberFormat="1" applyFont="1" applyFill="1" applyBorder="1" applyAlignment="1" applyProtection="1">
      <alignment horizontal="right" vertical="center"/>
    </xf>
    <xf numFmtId="8" fontId="4" fillId="0" borderId="0" xfId="0" applyNumberFormat="1" applyFont="1" applyFill="1" applyBorder="1" applyAlignment="1" applyProtection="1">
      <alignment horizontal="right" vertical="center"/>
    </xf>
    <xf numFmtId="7" fontId="2" fillId="2" borderId="0" xfId="0" applyNumberFormat="1" applyFont="1" applyFill="1" applyBorder="1" applyAlignment="1">
      <alignment horizontal="right" vertical="center"/>
    </xf>
    <xf numFmtId="7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7" fontId="8" fillId="2" borderId="0" xfId="0" applyNumberFormat="1" applyFont="1" applyFill="1" applyBorder="1" applyAlignment="1" applyProtection="1">
      <alignment horizontal="right" vertical="center" indent="12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  <xf numFmtId="165" fontId="9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64" fontId="9" fillId="0" borderId="0" xfId="1" applyNumberFormat="1" applyFont="1" applyFill="1" applyAlignment="1" applyProtection="1">
      <alignment vertical="center"/>
      <protection locked="0"/>
    </xf>
    <xf numFmtId="1" fontId="9" fillId="0" borderId="0" xfId="1" applyNumberFormat="1" applyFont="1" applyFill="1" applyAlignment="1" applyProtection="1">
      <alignment horizontal="center" vertical="center"/>
      <protection locked="0"/>
    </xf>
    <xf numFmtId="164" fontId="9" fillId="0" borderId="0" xfId="1" applyNumberFormat="1" applyFont="1" applyFill="1" applyAlignment="1" applyProtection="1">
      <alignment horizontal="center" vertical="center"/>
      <protection locked="0"/>
    </xf>
    <xf numFmtId="43" fontId="9" fillId="0" borderId="0" xfId="1" applyNumberFormat="1" applyFont="1" applyFill="1" applyProtection="1">
      <alignment horizontal="left" vertical="center"/>
      <protection locked="0"/>
    </xf>
    <xf numFmtId="7" fontId="3" fillId="0" borderId="0" xfId="0" applyNumberFormat="1" applyFont="1" applyFill="1" applyBorder="1" applyAlignment="1" applyProtection="1">
      <alignment horizontal="right" vertical="center"/>
      <protection locked="0"/>
    </xf>
    <xf numFmtId="7" fontId="9" fillId="0" borderId="0" xfId="1" applyNumberFormat="1" applyFont="1" applyFill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0" xfId="1" applyNumberFormat="1" applyFont="1" applyFill="1" applyAlignment="1" applyProtection="1">
      <alignment horizontal="right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1" applyNumberFormat="1" applyFont="1" applyFill="1" applyAlignment="1" applyProtection="1">
      <alignment horizontal="left" vertical="center"/>
      <protection locked="0"/>
    </xf>
  </cellXfs>
  <cellStyles count="3">
    <cellStyle name="Normal" xfId="0" builtinId="0"/>
    <cellStyle name="Travel-Header" xfId="2"/>
    <cellStyle name="Travel-Totals" xfId="1"/>
  </cellStyles>
  <dxfs count="18"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1" formatCode="&quot;$&quot;#,##0.00_);\(&quot;$&quot;#,##0.00\)"/>
      <alignment horizontal="right" vertical="center" textRotation="0" wrapTex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1" formatCode="&quot;$&quot;#,##0.00_);\(&quot;$&quot;#,##0.00\)"/>
      <alignment horizontal="right" vertical="center" textRotation="0" wrapTex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4" formatCode="0;[Red]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4" formatCode="0;[Red]0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mm/dd/yy;@"/>
      <alignment horizont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maj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maj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major"/>
      </font>
      <numFmt numFmtId="164" formatCode="0;[Red]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ajor"/>
      </font>
      <numFmt numFmtId="164" formatCode="0;[Red]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10:I26" totalsRowCount="1" headerRowDxfId="17" dataDxfId="16" headerRowCellStyle="Travel-Totals" totalsRowCellStyle="Travel-Totals">
  <autoFilter ref="B10:I25"/>
  <sortState ref="B11:I27">
    <sortCondition ref="B10:B27"/>
  </sortState>
  <tableColumns count="8">
    <tableColumn id="1" name="Travel Date" totalsRowFunction="count" dataDxfId="7" totalsRowDxfId="15" dataCellStyle="Travel-Totals"/>
    <tableColumn id="2" name="From" dataDxfId="6" totalsRowDxfId="14" dataCellStyle="Travel-Totals"/>
    <tableColumn id="3" name="To" dataDxfId="5" totalsRowDxfId="13" dataCellStyle="Travel-Totals"/>
    <tableColumn id="4" name="Distance" totalsRowFunction="sum" dataDxfId="4" totalsRowDxfId="12" dataCellStyle="Travel-Totals"/>
    <tableColumn id="5" name="Day(s)" totalsRowFunction="sum" dataDxfId="3" totalsRowDxfId="11" dataCellStyle="Travel-Totals"/>
    <tableColumn id="6" name="Night(s)" totalsRowFunction="sum" dataDxfId="2" totalsRowDxfId="10" dataCellStyle="Travel-Totals"/>
    <tableColumn id="7" name="Accommodation " totalsRowFunction="sum" dataDxfId="1" totalsRowDxfId="9" dataCellStyle="Travel-Totals"/>
    <tableColumn id="8" name="Miscellaneous" totalsRowFunction="sum" dataDxfId="0" totalsRowDxfId="8" dataCellStyle="Travel-Totals"/>
  </tableColumns>
  <tableStyleInfo name="TableStyleMedium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J33"/>
  <sheetViews>
    <sheetView showGridLines="0" showRowColHeaders="0" tabSelected="1" workbookViewId="0">
      <selection activeCell="D6" sqref="D6"/>
    </sheetView>
  </sheetViews>
  <sheetFormatPr defaultColWidth="9.1796875" defaultRowHeight="14.5" x14ac:dyDescent="0.35"/>
  <cols>
    <col min="1" max="1" width="3.453125" style="1" customWidth="1"/>
    <col min="2" max="2" width="13.7265625" style="1" customWidth="1"/>
    <col min="3" max="4" width="21.26953125" style="1" customWidth="1"/>
    <col min="5" max="5" width="12.26953125" style="1" customWidth="1"/>
    <col min="6" max="7" width="10" style="1" customWidth="1"/>
    <col min="8" max="8" width="21.26953125" style="1" customWidth="1"/>
    <col min="9" max="9" width="21.1796875" style="1" customWidth="1"/>
    <col min="10" max="16384" width="9.1796875" style="1"/>
  </cols>
  <sheetData>
    <row r="1" spans="2:10" ht="24.75" customHeight="1" x14ac:dyDescent="0.35">
      <c r="B1" s="47" t="s">
        <v>11</v>
      </c>
      <c r="C1" s="47"/>
      <c r="D1" s="47"/>
      <c r="E1" s="47"/>
      <c r="F1" s="47"/>
      <c r="G1" s="47"/>
      <c r="H1" s="47"/>
      <c r="I1" s="47"/>
    </row>
    <row r="2" spans="2:10" ht="14.25" customHeight="1" x14ac:dyDescent="0.35">
      <c r="B2" s="5"/>
      <c r="C2" s="5"/>
      <c r="D2" s="5"/>
      <c r="E2" s="5"/>
      <c r="F2" s="5"/>
      <c r="G2" s="5"/>
      <c r="H2" s="5"/>
      <c r="I2" s="5"/>
    </row>
    <row r="3" spans="2:10" x14ac:dyDescent="0.35">
      <c r="H3" s="48" t="s">
        <v>6</v>
      </c>
      <c r="I3" s="48"/>
    </row>
    <row r="4" spans="2:10" x14ac:dyDescent="0.35">
      <c r="H4" s="6" t="s">
        <v>12</v>
      </c>
      <c r="I4" s="7" t="str">
        <f>(F26&amp;"-days"&amp;"/"&amp;G26&amp;"-nights")</f>
        <v>16-days/14-nights</v>
      </c>
    </row>
    <row r="5" spans="2:10" x14ac:dyDescent="0.35">
      <c r="B5" s="48" t="s">
        <v>18</v>
      </c>
      <c r="C5" s="48"/>
      <c r="H5" s="6" t="s">
        <v>17</v>
      </c>
      <c r="I5" s="25">
        <f>C6*E26</f>
        <v>3521.4599999999996</v>
      </c>
    </row>
    <row r="6" spans="2:10" x14ac:dyDescent="0.35">
      <c r="B6" s="16" t="s">
        <v>19</v>
      </c>
      <c r="C6" s="29">
        <v>0.56999999999999995</v>
      </c>
      <c r="H6" s="6" t="s">
        <v>13</v>
      </c>
      <c r="I6" s="25">
        <f>H26</f>
        <v>2260</v>
      </c>
    </row>
    <row r="7" spans="2:10" x14ac:dyDescent="0.35">
      <c r="B7" s="2"/>
      <c r="H7" s="6" t="s">
        <v>14</v>
      </c>
      <c r="I7" s="25">
        <f>I26</f>
        <v>352</v>
      </c>
    </row>
    <row r="9" spans="2:10" x14ac:dyDescent="0.35">
      <c r="B9" s="13" t="s">
        <v>0</v>
      </c>
      <c r="C9" s="49" t="s">
        <v>5</v>
      </c>
      <c r="D9" s="49"/>
      <c r="E9" s="49"/>
      <c r="F9" s="49" t="s">
        <v>4</v>
      </c>
      <c r="G9" s="49"/>
      <c r="H9" s="49" t="s">
        <v>10</v>
      </c>
      <c r="I9" s="49"/>
    </row>
    <row r="10" spans="2:10" s="22" customFormat="1" ht="12" customHeight="1" x14ac:dyDescent="0.35">
      <c r="B10" s="19" t="s">
        <v>9</v>
      </c>
      <c r="C10" s="19" t="s">
        <v>1</v>
      </c>
      <c r="D10" s="19" t="s">
        <v>2</v>
      </c>
      <c r="E10" s="19" t="s">
        <v>3</v>
      </c>
      <c r="F10" s="20" t="s">
        <v>7</v>
      </c>
      <c r="G10" s="19" t="s">
        <v>8</v>
      </c>
      <c r="H10" s="19" t="s">
        <v>15</v>
      </c>
      <c r="I10" s="19" t="s">
        <v>16</v>
      </c>
      <c r="J10" s="21"/>
    </row>
    <row r="11" spans="2:10" x14ac:dyDescent="0.35">
      <c r="B11" s="30">
        <v>42370</v>
      </c>
      <c r="C11" s="50" t="s">
        <v>20</v>
      </c>
      <c r="D11" s="46" t="s">
        <v>21</v>
      </c>
      <c r="E11" s="43">
        <v>2539</v>
      </c>
      <c r="F11" s="31">
        <v>8</v>
      </c>
      <c r="G11" s="32">
        <v>7</v>
      </c>
      <c r="H11" s="41">
        <v>1500</v>
      </c>
      <c r="I11" s="41">
        <v>65</v>
      </c>
      <c r="J11" s="17"/>
    </row>
    <row r="12" spans="2:10" x14ac:dyDescent="0.35">
      <c r="B12" s="33">
        <v>42403</v>
      </c>
      <c r="C12" s="50" t="s">
        <v>20</v>
      </c>
      <c r="D12" s="46" t="s">
        <v>22</v>
      </c>
      <c r="E12" s="43">
        <v>1140</v>
      </c>
      <c r="F12" s="31">
        <v>1</v>
      </c>
      <c r="G12" s="32">
        <v>1</v>
      </c>
      <c r="H12" s="41">
        <v>90</v>
      </c>
      <c r="I12" s="41">
        <v>67</v>
      </c>
      <c r="J12" s="17"/>
    </row>
    <row r="13" spans="2:10" x14ac:dyDescent="0.35">
      <c r="B13" s="30">
        <v>42415</v>
      </c>
      <c r="C13" s="50" t="s">
        <v>20</v>
      </c>
      <c r="D13" s="46" t="s">
        <v>23</v>
      </c>
      <c r="E13" s="43">
        <v>764</v>
      </c>
      <c r="F13" s="31">
        <v>2</v>
      </c>
      <c r="G13" s="32">
        <v>1</v>
      </c>
      <c r="H13" s="41">
        <v>175</v>
      </c>
      <c r="I13" s="41">
        <v>45</v>
      </c>
      <c r="J13" s="17"/>
    </row>
    <row r="14" spans="2:10" x14ac:dyDescent="0.35">
      <c r="B14" s="30">
        <v>42430</v>
      </c>
      <c r="C14" s="50" t="s">
        <v>20</v>
      </c>
      <c r="D14" s="46" t="s">
        <v>24</v>
      </c>
      <c r="E14" s="43">
        <v>1466</v>
      </c>
      <c r="F14" s="31">
        <v>4</v>
      </c>
      <c r="G14" s="32">
        <v>4</v>
      </c>
      <c r="H14" s="41">
        <v>400</v>
      </c>
      <c r="I14" s="41">
        <v>99</v>
      </c>
      <c r="J14" s="17"/>
    </row>
    <row r="15" spans="2:10" x14ac:dyDescent="0.35">
      <c r="B15" s="30">
        <v>42461</v>
      </c>
      <c r="C15" s="50" t="s">
        <v>20</v>
      </c>
      <c r="D15" s="46" t="s">
        <v>25</v>
      </c>
      <c r="E15" s="43">
        <v>269</v>
      </c>
      <c r="F15" s="31">
        <v>1</v>
      </c>
      <c r="G15" s="32">
        <v>1</v>
      </c>
      <c r="H15" s="41">
        <v>95</v>
      </c>
      <c r="I15" s="41">
        <v>76</v>
      </c>
      <c r="J15" s="17"/>
    </row>
    <row r="16" spans="2:10" x14ac:dyDescent="0.35">
      <c r="B16" s="30"/>
      <c r="C16" s="50"/>
      <c r="D16" s="46"/>
      <c r="E16" s="43"/>
      <c r="F16" s="31"/>
      <c r="G16" s="32"/>
      <c r="H16" s="41"/>
      <c r="I16" s="41"/>
      <c r="J16" s="17"/>
    </row>
    <row r="17" spans="2:10" x14ac:dyDescent="0.35">
      <c r="B17" s="30"/>
      <c r="C17" s="50"/>
      <c r="D17" s="46"/>
      <c r="E17" s="43"/>
      <c r="F17" s="31"/>
      <c r="G17" s="32"/>
      <c r="H17" s="41"/>
      <c r="I17" s="41"/>
      <c r="J17" s="17"/>
    </row>
    <row r="18" spans="2:10" x14ac:dyDescent="0.35">
      <c r="B18" s="30"/>
      <c r="C18" s="50"/>
      <c r="D18" s="46"/>
      <c r="E18" s="43"/>
      <c r="F18" s="31"/>
      <c r="G18" s="32"/>
      <c r="H18" s="41"/>
      <c r="I18" s="41"/>
      <c r="J18" s="17"/>
    </row>
    <row r="19" spans="2:10" x14ac:dyDescent="0.35">
      <c r="B19" s="30"/>
      <c r="C19" s="50"/>
      <c r="D19" s="46"/>
      <c r="E19" s="43"/>
      <c r="F19" s="31"/>
      <c r="G19" s="32"/>
      <c r="H19" s="41"/>
      <c r="I19" s="41"/>
      <c r="J19" s="17"/>
    </row>
    <row r="20" spans="2:10" x14ac:dyDescent="0.35">
      <c r="B20" s="30"/>
      <c r="C20" s="50"/>
      <c r="D20" s="46"/>
      <c r="E20" s="43"/>
      <c r="F20" s="31"/>
      <c r="G20" s="32"/>
      <c r="H20" s="41"/>
      <c r="I20" s="41"/>
      <c r="J20" s="17"/>
    </row>
    <row r="21" spans="2:10" x14ac:dyDescent="0.35">
      <c r="B21" s="30"/>
      <c r="C21" s="50"/>
      <c r="D21" s="46"/>
      <c r="E21" s="43"/>
      <c r="F21" s="31"/>
      <c r="G21" s="32"/>
      <c r="H21" s="41"/>
      <c r="I21" s="41"/>
      <c r="J21" s="17"/>
    </row>
    <row r="22" spans="2:10" x14ac:dyDescent="0.35">
      <c r="B22" s="35"/>
      <c r="C22" s="51"/>
      <c r="D22" s="45"/>
      <c r="E22" s="44"/>
      <c r="F22" s="38"/>
      <c r="G22" s="39"/>
      <c r="H22" s="42"/>
      <c r="I22" s="42"/>
      <c r="J22" s="17"/>
    </row>
    <row r="23" spans="2:10" x14ac:dyDescent="0.35">
      <c r="B23" s="35"/>
      <c r="C23" s="51"/>
      <c r="D23" s="45"/>
      <c r="E23" s="44"/>
      <c r="F23" s="38"/>
      <c r="G23" s="39"/>
      <c r="H23" s="42"/>
      <c r="I23" s="42"/>
      <c r="J23" s="17"/>
    </row>
    <row r="24" spans="2:10" x14ac:dyDescent="0.35">
      <c r="B24" s="35"/>
      <c r="C24" s="51"/>
      <c r="D24" s="45"/>
      <c r="E24" s="44"/>
      <c r="F24" s="38"/>
      <c r="G24" s="39"/>
      <c r="H24" s="42"/>
      <c r="I24" s="42"/>
      <c r="J24" s="17"/>
    </row>
    <row r="25" spans="2:10" x14ac:dyDescent="0.35">
      <c r="B25" s="35"/>
      <c r="C25" s="51"/>
      <c r="D25" s="45"/>
      <c r="E25" s="44"/>
      <c r="F25" s="38"/>
      <c r="G25" s="39"/>
      <c r="H25" s="42"/>
      <c r="I25" s="42"/>
      <c r="J25" s="17"/>
    </row>
    <row r="26" spans="2:10" x14ac:dyDescent="0.35">
      <c r="B26" s="34">
        <f>SUBTOTAL(103,Table2[Travel Date])</f>
        <v>5</v>
      </c>
      <c r="C26" s="11"/>
      <c r="D26" s="11"/>
      <c r="E26" s="23">
        <f>SUBTOTAL(109,Table2[Distance])</f>
        <v>6178</v>
      </c>
      <c r="F26" s="15">
        <f>SUBTOTAL(109,Table2[Day(s)])</f>
        <v>16</v>
      </c>
      <c r="G26" s="12">
        <f>SUBTOTAL(109,Table2[Night(s)])</f>
        <v>14</v>
      </c>
      <c r="H26" s="24">
        <f>SUBTOTAL(109,Table2[[Accommodation ]])</f>
        <v>2260</v>
      </c>
      <c r="I26" s="26">
        <f>SUBTOTAL(109,Table2[Miscellaneous])</f>
        <v>352</v>
      </c>
      <c r="J26" s="17"/>
    </row>
    <row r="27" spans="2:10" x14ac:dyDescent="0.35">
      <c r="B27" s="35"/>
      <c r="C27" s="36"/>
      <c r="D27" s="36"/>
      <c r="E27" s="37"/>
      <c r="F27" s="38"/>
      <c r="G27" s="39"/>
      <c r="H27" s="40"/>
      <c r="I27" s="40"/>
      <c r="J27" s="17"/>
    </row>
    <row r="28" spans="2:10" x14ac:dyDescent="0.35">
      <c r="B28" s="9"/>
      <c r="C28" s="10"/>
      <c r="D28" s="10"/>
      <c r="E28" s="8"/>
      <c r="F28" s="14"/>
      <c r="G28" s="3"/>
      <c r="H28" s="27"/>
      <c r="I28" s="4"/>
      <c r="J28" s="18"/>
    </row>
    <row r="29" spans="2:10" x14ac:dyDescent="0.35">
      <c r="H29" s="28"/>
    </row>
    <row r="30" spans="2:10" x14ac:dyDescent="0.35">
      <c r="H30" s="28"/>
    </row>
    <row r="31" spans="2:10" x14ac:dyDescent="0.35">
      <c r="H31" s="28"/>
    </row>
    <row r="32" spans="2:10" x14ac:dyDescent="0.35">
      <c r="H32" s="28"/>
    </row>
    <row r="33" spans="8:8" x14ac:dyDescent="0.35">
      <c r="H33" s="28"/>
    </row>
  </sheetData>
  <mergeCells count="6">
    <mergeCell ref="B1:I1"/>
    <mergeCell ref="H3:I3"/>
    <mergeCell ref="C9:E9"/>
    <mergeCell ref="F9:G9"/>
    <mergeCell ref="H9:I9"/>
    <mergeCell ref="B5:C5"/>
  </mergeCells>
  <dataValidations count="3">
    <dataValidation type="date" allowBlank="1" showInputMessage="1" showErrorMessage="1" sqref="B27:B28 B11:B25">
      <formula1>40179</formula1>
      <formula2>43831</formula2>
    </dataValidation>
    <dataValidation type="whole" allowBlank="1" showInputMessage="1" showErrorMessage="1" sqref="E27:E28 E11:E25">
      <formula1>0</formula1>
      <formula2>5000</formula2>
    </dataValidation>
    <dataValidation type="whole" allowBlank="1" showInputMessage="1" showErrorMessage="1" sqref="F27:G28 F11:G25">
      <formula1>0</formula1>
      <formula2>1000</formula2>
    </dataValidation>
  </dataValidations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FDBCA23-075A-44D1-8379-A7AF9778D6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calculator</vt:lpstr>
      <vt:lpstr>'Travel expense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calculator</dc:title>
  <dc:creator>harold</dc:creator>
  <cp:keywords/>
  <cp:lastModifiedBy>harold</cp:lastModifiedBy>
  <cp:lastPrinted>2008-10-06T09:07:00Z</cp:lastPrinted>
  <dcterms:created xsi:type="dcterms:W3CDTF">2016-09-13T20:57:10Z</dcterms:created>
  <dcterms:modified xsi:type="dcterms:W3CDTF">2017-08-10T17:18:57Z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TC102662169990</vt:lpwstr>
  </property>
</Properties>
</file>